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3256" windowHeight="14232" activeTab="1"/>
  </bookViews>
  <sheets>
    <sheet name="ФОРМА" sheetId="2" r:id="rId1"/>
    <sheet name="ПРИМЕР ЗАПОЛНЕНИЯ" sheetId="1" r:id="rId2"/>
    <sheet name="Лист3" sheetId="3" r:id="rId3"/>
  </sheets>
  <definedNames>
    <definedName name="_xlnm.Print_Area" localSheetId="1">'ПРИМЕР ЗАПОЛНЕНИЯ'!$C$3:$Q$15</definedName>
  </definedNames>
  <calcPr calcId="145621"/>
</workbook>
</file>

<file path=xl/calcChain.xml><?xml version="1.0" encoding="utf-8"?>
<calcChain xmlns="http://schemas.openxmlformats.org/spreadsheetml/2006/main">
  <c r="P10" i="2" l="1"/>
  <c r="I10" i="2"/>
  <c r="Q10" i="2" s="1"/>
  <c r="S10" i="2" s="1"/>
  <c r="P9" i="2"/>
  <c r="I9" i="2"/>
  <c r="Q9" i="2" s="1"/>
  <c r="S9" i="2" s="1"/>
  <c r="Q8" i="2"/>
  <c r="S8" i="2" s="1"/>
  <c r="P8" i="2"/>
  <c r="I8" i="2"/>
  <c r="P7" i="2"/>
  <c r="P11" i="2" s="1"/>
  <c r="I7" i="2"/>
  <c r="Q7" i="2" l="1"/>
  <c r="S7" i="2" s="1"/>
  <c r="S11" i="2" s="1"/>
  <c r="I11" i="2"/>
  <c r="Q11" i="2"/>
  <c r="P10" i="1" l="1"/>
  <c r="P11" i="1"/>
  <c r="P6" i="1"/>
  <c r="P7" i="1"/>
  <c r="P8" i="1"/>
  <c r="P9" i="1" l="1"/>
  <c r="P5" i="1"/>
  <c r="Q5" i="1" s="1"/>
  <c r="I11" i="1"/>
  <c r="Q11" i="1" s="1"/>
  <c r="S11" i="1" s="1"/>
  <c r="I10" i="1"/>
  <c r="Q10" i="1" s="1"/>
  <c r="S10" i="1" s="1"/>
  <c r="I9" i="1" l="1"/>
  <c r="Q9" i="1" s="1"/>
  <c r="S9" i="1" s="1"/>
  <c r="I6" i="1"/>
  <c r="Q6" i="1" s="1"/>
  <c r="I7" i="1"/>
  <c r="I8" i="1"/>
  <c r="I5" i="1"/>
  <c r="I12" i="1" l="1"/>
  <c r="Q7" i="1" l="1"/>
  <c r="Q8" i="1"/>
  <c r="P12" i="1" l="1"/>
  <c r="S8" i="1"/>
  <c r="S5" i="1"/>
  <c r="S7" i="1"/>
  <c r="S6" i="1"/>
  <c r="S12" i="1" l="1"/>
  <c r="Q12" i="1"/>
</calcChain>
</file>

<file path=xl/sharedStrings.xml><?xml version="1.0" encoding="utf-8"?>
<sst xmlns="http://schemas.openxmlformats.org/spreadsheetml/2006/main" count="97" uniqueCount="52">
  <si>
    <t>Наименование валюты, в которой были произведены затраты</t>
  </si>
  <si>
    <t>РУБЛИ</t>
  </si>
  <si>
    <t>EUR</t>
  </si>
  <si>
    <t>ИТОГО</t>
  </si>
  <si>
    <t xml:space="preserve">(т.е. на дату осуществления платежа: например, если дата платежного поручения 15 января текущего года, а отметка банка об исполнении датирована 16 января текущего года , то курс принмается </t>
  </si>
  <si>
    <t xml:space="preserve">на 16 января текущего года). официальный сайт ЦБ РФ: </t>
  </si>
  <si>
    <t>http://www.cbr.ru/currency_base/dynamics.aspx</t>
  </si>
  <si>
    <t>Полимерная эластичная линза СР2ХХ, модель SCIV-1(1), код ТН ВЭД ХХХ ХХХ ХХХХ</t>
  </si>
  <si>
    <t>Общая сумма, подлежащая возмещению (руб.)
(рублей)</t>
  </si>
  <si>
    <t>Интраокулярная линза ОКО-2, модель SCIV-1(1), код ТН ВЭД ХХХ ХХХ ХХХХ</t>
  </si>
  <si>
    <t xml:space="preserve">1. Переходный аудит (документарный) СМК по договору оказания услуг №ХХ от "01" января 2018 года.
</t>
  </si>
  <si>
    <t>4. Проведение экспертизы мед.изделий в целях регистрации на территории Казахстана</t>
  </si>
  <si>
    <t>ОБРАЗЕЦ ЗАПОЛНЕНИЯ НА ОЦЕНКУ СООТВЕТСТВИЯ</t>
  </si>
  <si>
    <t>Сумма фактических затрат, приведенных к рублям.</t>
  </si>
  <si>
    <t>2. Микробиологический аудит СМК по договору оказания услуг №ХХ от "01" января 2018 года.</t>
  </si>
  <si>
    <t>3. Аудит (инспекционный по 13485 и ресертификационный по 9001)по договору оказания услуг №ХХ от "01" января 2018 года.</t>
  </si>
  <si>
    <t>1. Переходный аудит (документарный) СМК по договору оказания услуг №YY от "01" января 2018 года.</t>
  </si>
  <si>
    <t>2. Микробиологический аудит СМК по договору оказания услуг №YY от "01" января 2018 года.</t>
  </si>
  <si>
    <t>3. Аудит (инспекционный по 13485 и ресертификационный по 9001) по договору оказания услуг №YY от "01" января 2018 года.</t>
  </si>
  <si>
    <t>3a</t>
  </si>
  <si>
    <t>9a</t>
  </si>
  <si>
    <t>Сумма произведенных затрат в рублях без НДС</t>
  </si>
  <si>
    <t>Сумма затрат в валюте без НДС</t>
  </si>
  <si>
    <t>Период:</t>
  </si>
  <si>
    <t>с "01"</t>
  </si>
  <si>
    <t>января</t>
  </si>
  <si>
    <t>по "01"</t>
  </si>
  <si>
    <t>мая 2018 г.</t>
  </si>
  <si>
    <t>2017 г.</t>
  </si>
  <si>
    <t>РАСЧЕТ СУБСИДИИ НА ОЦЕНКУ СООТВЕТСТВИЯ</t>
  </si>
  <si>
    <t>с "__"</t>
  </si>
  <si>
    <t>_______</t>
  </si>
  <si>
    <t>201_ г.</t>
  </si>
  <si>
    <t>по "__"</t>
  </si>
  <si>
    <t>______ 201_г.</t>
  </si>
  <si>
    <t>Общая сумма, подлежащая возмещению
(рублей)</t>
  </si>
  <si>
    <r>
      <rPr>
        <vertAlign val="superscript"/>
        <sz val="11"/>
        <color theme="1"/>
        <rFont val="Times New Roman"/>
        <family val="1"/>
        <charset val="204"/>
      </rPr>
      <t>2</t>
    </r>
    <r>
      <rPr>
        <sz val="11"/>
        <color theme="1"/>
        <rFont val="Times New Roman"/>
        <family val="1"/>
        <charset val="204"/>
      </rPr>
      <t xml:space="preserve">  - Заполняется по каждой оказанной услуге в соотвествии с подтверждающими документами</t>
    </r>
  </si>
  <si>
    <r>
      <rPr>
        <vertAlign val="superscript"/>
        <sz val="11"/>
        <color theme="1"/>
        <rFont val="Times New Roman"/>
        <family val="1"/>
        <charset val="204"/>
      </rPr>
      <t>3</t>
    </r>
    <r>
      <rPr>
        <sz val="11"/>
        <color theme="1"/>
        <rFont val="Times New Roman"/>
        <family val="1"/>
        <charset val="204"/>
      </rPr>
      <t xml:space="preserve"> - Указываеся курс рубля по отношению к соответствующей иностранной валюте, установленный Центральным банком Российской Федерации на дату осуществления фактических затрат организацией,</t>
    </r>
  </si>
  <si>
    <r>
      <t>Наименование затрат на проведение оценки соответствия, реквизиты подтверждающего документа</t>
    </r>
    <r>
      <rPr>
        <vertAlign val="superscript"/>
        <sz val="12"/>
        <color theme="1"/>
        <rFont val="Times New Roman"/>
        <family val="1"/>
        <charset val="204"/>
      </rPr>
      <t>2</t>
    </r>
    <r>
      <rPr>
        <sz val="12"/>
        <color theme="1"/>
        <rFont val="Times New Roman"/>
        <family val="1"/>
        <charset val="204"/>
      </rPr>
      <t xml:space="preserve"> </t>
    </r>
  </si>
  <si>
    <r>
      <t>Наименование затрат на оформление документов об оценке соответсвия</t>
    </r>
    <r>
      <rPr>
        <vertAlign val="superscript"/>
        <sz val="12"/>
        <color theme="1"/>
        <rFont val="Times New Roman"/>
        <family val="1"/>
        <charset val="204"/>
      </rPr>
      <t xml:space="preserve">2 </t>
    </r>
  </si>
  <si>
    <r>
      <t xml:space="preserve">Дата курса Центрального Банка Российской Федерации </t>
    </r>
    <r>
      <rPr>
        <vertAlign val="superscript"/>
        <sz val="10"/>
        <color theme="1"/>
        <rFont val="Times New Roman"/>
        <family val="1"/>
        <charset val="204"/>
      </rPr>
      <t>3</t>
    </r>
  </si>
  <si>
    <r>
      <t>Курс Центрального банка Российской Федерации на дату произведенных затрат</t>
    </r>
    <r>
      <rPr>
        <vertAlign val="superscript"/>
        <sz val="10"/>
        <color theme="1"/>
        <rFont val="Times New Roman"/>
        <family val="1"/>
        <charset val="204"/>
      </rPr>
      <t>3</t>
    </r>
  </si>
  <si>
    <r>
      <t>Наименование затрат</t>
    </r>
    <r>
      <rPr>
        <u/>
        <sz val="12"/>
        <color theme="1"/>
        <rFont val="Times New Roman"/>
        <family val="1"/>
        <charset val="204"/>
      </rPr>
      <t xml:space="preserve"> на оформление документов</t>
    </r>
    <r>
      <rPr>
        <sz val="12"/>
        <color theme="1"/>
        <rFont val="Times New Roman"/>
        <family val="1"/>
        <charset val="204"/>
      </rPr>
      <t xml:space="preserve"> об оценке соответсвия</t>
    </r>
    <r>
      <rPr>
        <vertAlign val="superscript"/>
        <sz val="12"/>
        <color theme="1"/>
        <rFont val="Times New Roman"/>
        <family val="1"/>
        <charset val="204"/>
      </rPr>
      <t>2</t>
    </r>
    <r>
      <rPr>
        <sz val="12"/>
        <color theme="1"/>
        <rFont val="Times New Roman"/>
        <family val="1"/>
        <charset val="204"/>
      </rPr>
      <t>,</t>
    </r>
    <r>
      <rPr>
        <vertAlign val="superscript"/>
        <sz val="12"/>
        <color theme="1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204"/>
      </rPr>
      <t>реквизиты подтверждающего документа</t>
    </r>
    <r>
      <rPr>
        <vertAlign val="superscript"/>
        <sz val="12"/>
        <color theme="1"/>
        <rFont val="Times New Roman"/>
        <family val="1"/>
        <charset val="204"/>
      </rPr>
      <t xml:space="preserve"> </t>
    </r>
    <r>
      <rPr>
        <b/>
        <sz val="12"/>
        <color theme="1"/>
        <rFont val="Times New Roman"/>
        <family val="1"/>
        <charset val="204"/>
      </rPr>
      <t>(ВАРИАНТЫ ЗАПОЛНЕНИЯ)</t>
    </r>
  </si>
  <si>
    <r>
      <t xml:space="preserve">Наименование затрат </t>
    </r>
    <r>
      <rPr>
        <u/>
        <sz val="12"/>
        <color theme="1"/>
        <rFont val="Times New Roman"/>
        <family val="1"/>
        <charset val="204"/>
      </rPr>
      <t>на проведение оценки соответствия</t>
    </r>
    <r>
      <rPr>
        <sz val="12"/>
        <color theme="1"/>
        <rFont val="Times New Roman"/>
        <family val="1"/>
        <charset val="204"/>
      </rPr>
      <t>, реквизиты подтверждающего документа</t>
    </r>
    <r>
      <rPr>
        <vertAlign val="superscript"/>
        <sz val="12"/>
        <color theme="1"/>
        <rFont val="Times New Roman"/>
        <family val="1"/>
        <charset val="204"/>
      </rPr>
      <t xml:space="preserve">2 </t>
    </r>
    <r>
      <rPr>
        <b/>
        <sz val="12"/>
        <color theme="1"/>
        <rFont val="Times New Roman"/>
        <family val="1"/>
        <charset val="204"/>
      </rPr>
      <t>(ВАРИАНТЫ ЗАПОЛНЕНИЯ)</t>
    </r>
  </si>
  <si>
    <r>
      <t xml:space="preserve">Дата Курса Центрального Банка Российской Федерации </t>
    </r>
    <r>
      <rPr>
        <vertAlign val="superscript"/>
        <sz val="10"/>
        <color theme="1"/>
        <rFont val="Times New Roman"/>
        <family val="1"/>
        <charset val="204"/>
      </rPr>
      <t>3</t>
    </r>
  </si>
  <si>
    <t>Обращаем внимание: столбцы 7,13,14,16 заполнять не нужно, данные рассчитываются автоматически</t>
  </si>
  <si>
    <r>
      <rPr>
        <vertAlign val="superscript"/>
        <sz val="11"/>
        <color theme="1"/>
        <rFont val="Times New Roman"/>
        <family val="1"/>
        <charset val="204"/>
      </rPr>
      <t>4</t>
    </r>
    <r>
      <rPr>
        <sz val="11"/>
        <color theme="1"/>
        <rFont val="Times New Roman"/>
        <family val="1"/>
        <charset val="204"/>
      </rPr>
      <t xml:space="preserve"> - Заполняется в соответствии с пунктом 6"б" Правил Постановления 1388</t>
    </r>
  </si>
  <si>
    <r>
      <t>Применяемый коэффициент</t>
    </r>
    <r>
      <rPr>
        <vertAlign val="superscript"/>
        <sz val="10"/>
        <color theme="1"/>
        <rFont val="Times New Roman"/>
        <family val="1"/>
        <charset val="204"/>
      </rPr>
      <t>4</t>
    </r>
  </si>
  <si>
    <t>Общая сумма фактических затрат, приведенных к рублям.</t>
  </si>
  <si>
    <r>
      <t>Вид продукции (наименование), прошедший оценку соответсвия в отчетном периоде</t>
    </r>
    <r>
      <rPr>
        <vertAlign val="superscript"/>
        <sz val="12"/>
        <color theme="1"/>
        <rFont val="Times New Roman"/>
        <family val="1"/>
        <charset val="204"/>
      </rPr>
      <t>1</t>
    </r>
    <r>
      <rPr>
        <b/>
        <sz val="12"/>
        <color theme="1"/>
        <rFont val="Times New Roman"/>
        <family val="1"/>
        <charset val="204"/>
      </rPr>
      <t>(ВАРИАНТЫ ЗАПОЛНЕНИЯ)</t>
    </r>
  </si>
  <si>
    <r>
      <t>Вид продукции (наименование), прошедший оценку соответсвия в отчетном периоде</t>
    </r>
    <r>
      <rPr>
        <vertAlign val="superscript"/>
        <sz val="12"/>
        <color theme="1"/>
        <rFont val="Times New Roman"/>
        <family val="1"/>
        <charset val="204"/>
      </rPr>
      <t>1</t>
    </r>
  </si>
  <si>
    <r>
      <rPr>
        <vertAlign val="superscript"/>
        <sz val="11"/>
        <color theme="1"/>
        <rFont val="Times New Roman"/>
        <family val="1"/>
        <charset val="204"/>
      </rPr>
      <t>1</t>
    </r>
    <r>
      <rPr>
        <sz val="11"/>
        <color theme="1"/>
        <rFont val="Times New Roman"/>
        <family val="1"/>
        <charset val="204"/>
      </rPr>
      <t xml:space="preserve"> - Указывается в формате: Наименование, номер модели/образца, код ТН ВЭД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</si>
</sst>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\ &quot;₽&quot;"/>
    <numFmt numFmtId="165" formatCode="#,##0.000"/>
    <numFmt numFmtId="166" formatCode="#,##0.0000"/>
    <numFmt numFmtId="167" formatCode="#,##0.0"/>
  </numFmts>
  <fonts count="19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vertAlign val="superscript"/>
      <sz val="10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vertAlign val="superscript"/>
      <sz val="11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vertAlign val="superscript"/>
      <sz val="12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129">
    <xf numFmtId="0" fontId="0" fillId="0" borderId="0" xfId="0"/>
    <xf numFmtId="0" fontId="0" fillId="0" borderId="2" xfId="0" applyBorder="1" applyAlignment="1">
      <alignment vertical="center" wrapText="1"/>
    </xf>
    <xf numFmtId="165" fontId="0" fillId="0" borderId="0" xfId="0" applyNumberFormat="1"/>
    <xf numFmtId="165" fontId="0" fillId="0" borderId="0" xfId="0" applyNumberFormat="1" applyAlignment="1">
      <alignment horizontal="center"/>
    </xf>
    <xf numFmtId="0" fontId="4" fillId="0" borderId="0" xfId="0" applyFont="1"/>
    <xf numFmtId="164" fontId="1" fillId="0" borderId="10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textRotation="90" wrapText="1"/>
    </xf>
    <xf numFmtId="0" fontId="5" fillId="0" borderId="7" xfId="0" applyFont="1" applyBorder="1" applyAlignment="1">
      <alignment horizontal="center" vertical="center" textRotation="90" wrapText="1"/>
    </xf>
    <xf numFmtId="0" fontId="5" fillId="0" borderId="12" xfId="0" applyFont="1" applyBorder="1" applyAlignment="1">
      <alignment horizontal="center" vertical="center" textRotation="90" wrapText="1"/>
    </xf>
    <xf numFmtId="0" fontId="5" fillId="3" borderId="1" xfId="0" applyFont="1" applyFill="1" applyBorder="1" applyAlignment="1">
      <alignment horizontal="center" vertical="center" textRotation="90" wrapText="1"/>
    </xf>
    <xf numFmtId="0" fontId="0" fillId="0" borderId="0" xfId="0"/>
    <xf numFmtId="0" fontId="6" fillId="0" borderId="0" xfId="0" applyFont="1"/>
    <xf numFmtId="0" fontId="6" fillId="0" borderId="0" xfId="0" applyFont="1" applyFill="1"/>
    <xf numFmtId="4" fontId="6" fillId="0" borderId="0" xfId="0" applyNumberFormat="1" applyFont="1"/>
    <xf numFmtId="0" fontId="8" fillId="0" borderId="0" xfId="0" applyFont="1" applyFill="1"/>
    <xf numFmtId="0" fontId="10" fillId="0" borderId="0" xfId="1" applyFill="1"/>
    <xf numFmtId="0" fontId="2" fillId="0" borderId="10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top" wrapText="1"/>
    </xf>
    <xf numFmtId="14" fontId="3" fillId="0" borderId="13" xfId="0" applyNumberFormat="1" applyFont="1" applyBorder="1" applyAlignment="1">
      <alignment horizontal="center" vertical="top" wrapText="1"/>
    </xf>
    <xf numFmtId="4" fontId="3" fillId="0" borderId="13" xfId="0" applyNumberFormat="1" applyFont="1" applyBorder="1" applyAlignment="1">
      <alignment horizontal="center" vertical="top" wrapText="1"/>
    </xf>
    <xf numFmtId="166" fontId="3" fillId="0" borderId="13" xfId="0" applyNumberFormat="1" applyFont="1" applyBorder="1" applyAlignment="1">
      <alignment horizontal="center" vertical="top" wrapText="1"/>
    </xf>
    <xf numFmtId="167" fontId="3" fillId="0" borderId="13" xfId="0" applyNumberFormat="1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 vertical="top" wrapText="1"/>
    </xf>
    <xf numFmtId="14" fontId="1" fillId="0" borderId="13" xfId="0" applyNumberFormat="1" applyFont="1" applyBorder="1" applyAlignment="1">
      <alignment horizontal="center" vertical="top" wrapText="1"/>
    </xf>
    <xf numFmtId="4" fontId="1" fillId="0" borderId="13" xfId="0" applyNumberFormat="1" applyFont="1" applyBorder="1" applyAlignment="1">
      <alignment horizontal="center" vertical="top" wrapText="1"/>
    </xf>
    <xf numFmtId="166" fontId="1" fillId="0" borderId="13" xfId="0" applyNumberFormat="1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14" fontId="3" fillId="0" borderId="9" xfId="0" applyNumberFormat="1" applyFont="1" applyBorder="1" applyAlignment="1">
      <alignment horizontal="center" vertical="top" wrapText="1"/>
    </xf>
    <xf numFmtId="4" fontId="3" fillId="0" borderId="9" xfId="0" applyNumberFormat="1" applyFont="1" applyBorder="1" applyAlignment="1">
      <alignment horizontal="center" vertical="top" wrapText="1"/>
    </xf>
    <xf numFmtId="166" fontId="3" fillId="0" borderId="9" xfId="0" applyNumberFormat="1" applyFont="1" applyBorder="1" applyAlignment="1">
      <alignment horizontal="center" vertical="top" wrapText="1"/>
    </xf>
    <xf numFmtId="167" fontId="3" fillId="0" borderId="9" xfId="0" applyNumberFormat="1" applyFont="1" applyBorder="1" applyAlignment="1">
      <alignment horizontal="center" vertical="top" wrapText="1"/>
    </xf>
    <xf numFmtId="167" fontId="3" fillId="0" borderId="23" xfId="0" applyNumberFormat="1" applyFont="1" applyBorder="1" applyAlignment="1">
      <alignment horizontal="center" vertical="top" wrapText="1"/>
    </xf>
    <xf numFmtId="0" fontId="3" fillId="0" borderId="23" xfId="0" applyFont="1" applyBorder="1" applyAlignment="1">
      <alignment horizontal="center" vertical="top" wrapText="1"/>
    </xf>
    <xf numFmtId="14" fontId="3" fillId="0" borderId="23" xfId="0" applyNumberFormat="1" applyFont="1" applyBorder="1" applyAlignment="1">
      <alignment horizontal="center" vertical="top" wrapText="1"/>
    </xf>
    <xf numFmtId="4" fontId="3" fillId="0" borderId="23" xfId="0" applyNumberFormat="1" applyFont="1" applyBorder="1" applyAlignment="1">
      <alignment horizontal="center" vertical="top" wrapText="1"/>
    </xf>
    <xf numFmtId="166" fontId="3" fillId="0" borderId="23" xfId="0" applyNumberFormat="1" applyFont="1" applyBorder="1" applyAlignment="1">
      <alignment horizontal="center" vertical="top" wrapText="1"/>
    </xf>
    <xf numFmtId="4" fontId="3" fillId="0" borderId="11" xfId="0" applyNumberFormat="1" applyFont="1" applyBorder="1" applyAlignment="1">
      <alignment horizontal="center" vertical="top" wrapText="1"/>
    </xf>
    <xf numFmtId="4" fontId="3" fillId="0" borderId="14" xfId="0" applyNumberFormat="1" applyFont="1" applyBorder="1" applyAlignment="1">
      <alignment horizontal="center" vertical="top" wrapText="1"/>
    </xf>
    <xf numFmtId="4" fontId="3" fillId="0" borderId="27" xfId="0" applyNumberFormat="1" applyFont="1" applyBorder="1" applyAlignment="1">
      <alignment horizontal="center" vertical="top" wrapText="1"/>
    </xf>
    <xf numFmtId="0" fontId="3" fillId="0" borderId="14" xfId="0" applyFont="1" applyBorder="1" applyAlignment="1">
      <alignment horizontal="center" vertical="top" wrapText="1"/>
    </xf>
    <xf numFmtId="14" fontId="3" fillId="0" borderId="14" xfId="0" applyNumberFormat="1" applyFont="1" applyBorder="1" applyAlignment="1">
      <alignment horizontal="center" vertical="top" wrapText="1"/>
    </xf>
    <xf numFmtId="166" fontId="3" fillId="0" borderId="14" xfId="0" applyNumberFormat="1" applyFont="1" applyBorder="1" applyAlignment="1">
      <alignment horizontal="center" vertical="top" wrapText="1"/>
    </xf>
    <xf numFmtId="4" fontId="3" fillId="0" borderId="15" xfId="0" applyNumberFormat="1" applyFont="1" applyBorder="1" applyAlignment="1">
      <alignment horizontal="center" vertical="top" wrapText="1"/>
    </xf>
    <xf numFmtId="167" fontId="3" fillId="0" borderId="14" xfId="0" applyNumberFormat="1" applyFont="1" applyBorder="1" applyAlignment="1">
      <alignment horizontal="center" vertical="top" wrapText="1"/>
    </xf>
    <xf numFmtId="0" fontId="5" fillId="2" borderId="8" xfId="0" applyFont="1" applyFill="1" applyBorder="1" applyAlignment="1">
      <alignment horizontal="center" vertical="center" textRotation="90" wrapText="1"/>
    </xf>
    <xf numFmtId="4" fontId="3" fillId="2" borderId="21" xfId="0" applyNumberFormat="1" applyFont="1" applyFill="1" applyBorder="1" applyAlignment="1">
      <alignment horizontal="center" vertical="top" wrapText="1"/>
    </xf>
    <xf numFmtId="4" fontId="3" fillId="2" borderId="22" xfId="0" applyNumberFormat="1" applyFont="1" applyFill="1" applyBorder="1" applyAlignment="1">
      <alignment horizontal="center" vertical="top" wrapText="1"/>
    </xf>
    <xf numFmtId="4" fontId="3" fillId="2" borderId="24" xfId="0" applyNumberFormat="1" applyFont="1" applyFill="1" applyBorder="1" applyAlignment="1">
      <alignment horizontal="center" vertical="top" wrapText="1"/>
    </xf>
    <xf numFmtId="4" fontId="3" fillId="2" borderId="19" xfId="0" applyNumberFormat="1" applyFont="1" applyFill="1" applyBorder="1" applyAlignment="1">
      <alignment horizontal="center" vertical="top" wrapText="1"/>
    </xf>
    <xf numFmtId="0" fontId="3" fillId="0" borderId="26" xfId="0" applyFont="1" applyBorder="1" applyAlignment="1">
      <alignment vertical="top" wrapText="1"/>
    </xf>
    <xf numFmtId="0" fontId="5" fillId="0" borderId="3" xfId="0" applyFont="1" applyFill="1" applyBorder="1" applyAlignment="1">
      <alignment horizontal="center" vertical="center" textRotation="90" wrapText="1"/>
    </xf>
    <xf numFmtId="0" fontId="2" fillId="0" borderId="7" xfId="0" applyFont="1" applyFill="1" applyBorder="1" applyAlignment="1">
      <alignment horizontal="center" vertical="center" wrapText="1"/>
    </xf>
    <xf numFmtId="4" fontId="3" fillId="0" borderId="29" xfId="0" applyNumberFormat="1" applyFont="1" applyFill="1" applyBorder="1" applyAlignment="1">
      <alignment horizontal="center" vertical="top" wrapText="1"/>
    </xf>
    <xf numFmtId="4" fontId="3" fillId="0" borderId="16" xfId="0" applyNumberFormat="1" applyFont="1" applyFill="1" applyBorder="1" applyAlignment="1">
      <alignment horizontal="center" vertical="top" wrapText="1"/>
    </xf>
    <xf numFmtId="4" fontId="3" fillId="0" borderId="30" xfId="0" applyNumberFormat="1" applyFont="1" applyFill="1" applyBorder="1" applyAlignment="1">
      <alignment horizontal="center" vertical="top" wrapText="1"/>
    </xf>
    <xf numFmtId="4" fontId="3" fillId="0" borderId="17" xfId="0" applyNumberFormat="1" applyFont="1" applyFill="1" applyBorder="1" applyAlignment="1">
      <alignment horizontal="center" vertical="top" wrapText="1"/>
    </xf>
    <xf numFmtId="165" fontId="1" fillId="2" borderId="2" xfId="0" applyNumberFormat="1" applyFont="1" applyFill="1" applyBorder="1" applyAlignment="1">
      <alignment horizontal="center" vertical="top" wrapText="1"/>
    </xf>
    <xf numFmtId="0" fontId="13" fillId="0" borderId="9" xfId="0" applyFont="1" applyBorder="1" applyAlignment="1">
      <alignment vertical="top" wrapText="1"/>
    </xf>
    <xf numFmtId="0" fontId="14" fillId="0" borderId="13" xfId="0" applyFont="1" applyBorder="1" applyAlignment="1">
      <alignment vertical="top" wrapText="1"/>
    </xf>
    <xf numFmtId="0" fontId="13" fillId="0" borderId="23" xfId="0" applyFont="1" applyBorder="1" applyAlignment="1">
      <alignment vertical="top" wrapText="1"/>
    </xf>
    <xf numFmtId="0" fontId="13" fillId="0" borderId="14" xfId="0" applyFont="1" applyBorder="1" applyAlignment="1">
      <alignment vertical="top" wrapText="1"/>
    </xf>
    <xf numFmtId="0" fontId="13" fillId="0" borderId="13" xfId="0" applyFont="1" applyBorder="1" applyAlignment="1">
      <alignment vertical="top" wrapText="1"/>
    </xf>
    <xf numFmtId="0" fontId="13" fillId="0" borderId="25" xfId="0" applyFont="1" applyBorder="1" applyAlignment="1">
      <alignment vertical="top" wrapText="1"/>
    </xf>
    <xf numFmtId="0" fontId="14" fillId="0" borderId="18" xfId="0" applyFont="1" applyBorder="1" applyAlignment="1">
      <alignment vertical="top" wrapText="1"/>
    </xf>
    <xf numFmtId="0" fontId="13" fillId="0" borderId="26" xfId="0" applyFont="1" applyBorder="1" applyAlignment="1">
      <alignment vertical="top" wrapText="1"/>
    </xf>
    <xf numFmtId="0" fontId="13" fillId="0" borderId="28" xfId="0" applyFont="1" applyBorder="1" applyAlignment="1">
      <alignment vertical="top" wrapText="1"/>
    </xf>
    <xf numFmtId="0" fontId="15" fillId="0" borderId="0" xfId="0" applyFont="1"/>
    <xf numFmtId="4" fontId="16" fillId="3" borderId="21" xfId="0" applyNumberFormat="1" applyFont="1" applyFill="1" applyBorder="1" applyAlignment="1">
      <alignment horizontal="center" vertical="top" wrapText="1"/>
    </xf>
    <xf numFmtId="4" fontId="16" fillId="3" borderId="22" xfId="0" applyNumberFormat="1" applyFont="1" applyFill="1" applyBorder="1" applyAlignment="1">
      <alignment horizontal="center" vertical="top" wrapText="1"/>
    </xf>
    <xf numFmtId="4" fontId="16" fillId="3" borderId="24" xfId="0" applyNumberFormat="1" applyFont="1" applyFill="1" applyBorder="1" applyAlignment="1">
      <alignment horizontal="center" vertical="top" wrapText="1"/>
    </xf>
    <xf numFmtId="4" fontId="16" fillId="3" borderId="19" xfId="0" applyNumberFormat="1" applyFont="1" applyFill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12" fillId="0" borderId="4" xfId="0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2" fillId="0" borderId="0" xfId="0" applyFont="1" applyBorder="1" applyAlignment="1">
      <alignment horizontal="right" vertical="center"/>
    </xf>
    <xf numFmtId="4" fontId="3" fillId="0" borderId="34" xfId="0" applyNumberFormat="1" applyFont="1" applyFill="1" applyBorder="1" applyAlignment="1">
      <alignment horizontal="center" vertical="top" wrapText="1"/>
    </xf>
    <xf numFmtId="167" fontId="3" fillId="0" borderId="35" xfId="0" applyNumberFormat="1" applyFont="1" applyBorder="1" applyAlignment="1">
      <alignment horizontal="center" vertical="top" wrapText="1"/>
    </xf>
    <xf numFmtId="4" fontId="16" fillId="3" borderId="33" xfId="0" applyNumberFormat="1" applyFont="1" applyFill="1" applyBorder="1" applyAlignment="1">
      <alignment horizontal="center" vertical="top" wrapText="1"/>
    </xf>
    <xf numFmtId="165" fontId="1" fillId="0" borderId="36" xfId="0" applyNumberFormat="1" applyFont="1" applyFill="1" applyBorder="1" applyAlignment="1">
      <alignment horizontal="center" vertical="top" wrapText="1"/>
    </xf>
    <xf numFmtId="165" fontId="1" fillId="0" borderId="37" xfId="0" applyNumberFormat="1" applyFont="1" applyBorder="1" applyAlignment="1">
      <alignment horizontal="center" vertical="top" wrapText="1"/>
    </xf>
    <xf numFmtId="165" fontId="2" fillId="3" borderId="38" xfId="0" applyNumberFormat="1" applyFont="1" applyFill="1" applyBorder="1" applyAlignment="1">
      <alignment horizontal="center" vertical="top" wrapText="1"/>
    </xf>
    <xf numFmtId="0" fontId="17" fillId="0" borderId="4" xfId="0" applyFont="1" applyBorder="1" applyAlignment="1">
      <alignment vertical="center"/>
    </xf>
    <xf numFmtId="4" fontId="3" fillId="2" borderId="39" xfId="0" applyNumberFormat="1" applyFont="1" applyFill="1" applyBorder="1" applyAlignment="1">
      <alignment horizontal="center" vertical="top" wrapText="1"/>
    </xf>
    <xf numFmtId="4" fontId="3" fillId="2" borderId="40" xfId="0" applyNumberFormat="1" applyFont="1" applyFill="1" applyBorder="1" applyAlignment="1">
      <alignment horizontal="center" vertical="top" wrapText="1"/>
    </xf>
    <xf numFmtId="4" fontId="3" fillId="2" borderId="41" xfId="0" applyNumberFormat="1" applyFont="1" applyFill="1" applyBorder="1" applyAlignment="1">
      <alignment horizontal="center" vertical="top" wrapText="1"/>
    </xf>
    <xf numFmtId="4" fontId="3" fillId="2" borderId="42" xfId="0" applyNumberFormat="1" applyFont="1" applyFill="1" applyBorder="1" applyAlignment="1">
      <alignment horizontal="center" vertical="top" wrapText="1"/>
    </xf>
    <xf numFmtId="164" fontId="1" fillId="0" borderId="25" xfId="0" applyNumberFormat="1" applyFont="1" applyBorder="1" applyAlignment="1">
      <alignment horizontal="center" vertical="center" wrapText="1"/>
    </xf>
    <xf numFmtId="164" fontId="1" fillId="0" borderId="9" xfId="0" applyNumberFormat="1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textRotation="90" wrapText="1"/>
    </xf>
    <xf numFmtId="0" fontId="5" fillId="2" borderId="21" xfId="0" applyFont="1" applyFill="1" applyBorder="1" applyAlignment="1">
      <alignment horizontal="center" vertical="center" textRotation="90" wrapText="1"/>
    </xf>
    <xf numFmtId="0" fontId="5" fillId="2" borderId="39" xfId="0" applyFont="1" applyFill="1" applyBorder="1" applyAlignment="1">
      <alignment horizontal="center" vertical="center" textRotation="90" wrapText="1"/>
    </xf>
    <xf numFmtId="0" fontId="5" fillId="0" borderId="25" xfId="0" applyFont="1" applyFill="1" applyBorder="1" applyAlignment="1">
      <alignment horizontal="center" vertical="center" textRotation="90" wrapText="1"/>
    </xf>
    <xf numFmtId="0" fontId="5" fillId="3" borderId="21" xfId="0" applyFont="1" applyFill="1" applyBorder="1" applyAlignment="1">
      <alignment horizontal="center" vertical="center" textRotation="90" wrapText="1"/>
    </xf>
    <xf numFmtId="0" fontId="2" fillId="0" borderId="18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13" fillId="0" borderId="18" xfId="0" applyFont="1" applyBorder="1" applyAlignment="1">
      <alignment vertical="top" wrapText="1"/>
    </xf>
    <xf numFmtId="4" fontId="3" fillId="0" borderId="18" xfId="0" applyNumberFormat="1" applyFont="1" applyFill="1" applyBorder="1" applyAlignment="1">
      <alignment horizontal="center" vertical="top" wrapText="1"/>
    </xf>
    <xf numFmtId="4" fontId="3" fillId="0" borderId="43" xfId="0" applyNumberFormat="1" applyFont="1" applyFill="1" applyBorder="1" applyAlignment="1">
      <alignment horizontal="center" vertical="top" wrapText="1"/>
    </xf>
    <xf numFmtId="4" fontId="16" fillId="3" borderId="45" xfId="0" applyNumberFormat="1" applyFont="1" applyFill="1" applyBorder="1" applyAlignment="1">
      <alignment horizontal="center" vertical="top" wrapText="1"/>
    </xf>
    <xf numFmtId="165" fontId="1" fillId="2" borderId="5" xfId="0" applyNumberFormat="1" applyFont="1" applyFill="1" applyBorder="1" applyAlignment="1">
      <alignment horizontal="center" vertical="top" wrapText="1"/>
    </xf>
    <xf numFmtId="0" fontId="0" fillId="0" borderId="0" xfId="0" applyBorder="1" applyAlignment="1">
      <alignment vertical="center" wrapText="1"/>
    </xf>
    <xf numFmtId="0" fontId="3" fillId="0" borderId="0" xfId="0" applyFont="1" applyBorder="1" applyAlignment="1">
      <alignment horizontal="center" vertical="top" wrapText="1"/>
    </xf>
    <xf numFmtId="165" fontId="1" fillId="0" borderId="0" xfId="0" applyNumberFormat="1" applyFont="1" applyFill="1" applyBorder="1" applyAlignment="1">
      <alignment horizontal="center" vertical="top" wrapText="1"/>
    </xf>
    <xf numFmtId="165" fontId="1" fillId="0" borderId="0" xfId="0" applyNumberFormat="1" applyFont="1" applyBorder="1" applyAlignment="1">
      <alignment horizontal="center" vertical="top" wrapText="1"/>
    </xf>
    <xf numFmtId="4" fontId="1" fillId="2" borderId="2" xfId="0" applyNumberFormat="1" applyFont="1" applyFill="1" applyBorder="1" applyAlignment="1">
      <alignment horizontal="center" vertical="top" wrapText="1"/>
    </xf>
    <xf numFmtId="4" fontId="1" fillId="2" borderId="1" xfId="0" applyNumberFormat="1" applyFont="1" applyFill="1" applyBorder="1" applyAlignment="1">
      <alignment horizontal="center" vertical="top" wrapText="1"/>
    </xf>
    <xf numFmtId="4" fontId="1" fillId="0" borderId="36" xfId="0" applyNumberFormat="1" applyFont="1" applyFill="1" applyBorder="1" applyAlignment="1">
      <alignment horizontal="center" vertical="top" wrapText="1"/>
    </xf>
    <xf numFmtId="4" fontId="1" fillId="0" borderId="37" xfId="0" applyNumberFormat="1" applyFont="1" applyBorder="1" applyAlignment="1">
      <alignment horizontal="center" vertical="top" wrapText="1"/>
    </xf>
    <xf numFmtId="4" fontId="2" fillId="3" borderId="38" xfId="0" applyNumberFormat="1" applyFont="1" applyFill="1" applyBorder="1" applyAlignment="1">
      <alignment horizontal="center" vertical="top" wrapText="1"/>
    </xf>
    <xf numFmtId="0" fontId="13" fillId="0" borderId="18" xfId="0" applyFont="1" applyBorder="1" applyAlignment="1">
      <alignment horizontal="center" vertical="center" wrapText="1"/>
    </xf>
    <xf numFmtId="0" fontId="13" fillId="0" borderId="43" xfId="0" applyFont="1" applyBorder="1" applyAlignment="1">
      <alignment horizontal="center" vertical="center" wrapText="1"/>
    </xf>
    <xf numFmtId="0" fontId="13" fillId="0" borderId="4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46" xfId="0" applyFont="1" applyBorder="1" applyAlignment="1">
      <alignment horizontal="center" vertical="top" wrapText="1"/>
    </xf>
    <xf numFmtId="0" fontId="13" fillId="0" borderId="6" xfId="0" applyFont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28" xfId="0" applyFont="1" applyBorder="1" applyAlignment="1">
      <alignment horizontal="center" vertical="center" wrapText="1"/>
    </xf>
    <xf numFmtId="0" fontId="13" fillId="0" borderId="26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top" wrapText="1"/>
    </xf>
    <xf numFmtId="0" fontId="3" fillId="0" borderId="3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cbr.ru/currency_base/dynamics.aspx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cbr.ru/currency_base/dynamics.aspx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2"/>
  <sheetViews>
    <sheetView zoomScale="65" zoomScaleNormal="65" workbookViewId="0">
      <selection activeCell="C37" sqref="C37"/>
    </sheetView>
  </sheetViews>
  <sheetFormatPr defaultRowHeight="14.4" x14ac:dyDescent="0.3"/>
  <cols>
    <col min="1" max="1" width="5.44140625" customWidth="1"/>
    <col min="2" max="2" width="29.88671875" customWidth="1"/>
    <col min="3" max="3" width="38.6640625" customWidth="1"/>
    <col min="4" max="5" width="10.88671875" customWidth="1"/>
    <col min="6" max="6" width="10.6640625" customWidth="1"/>
    <col min="7" max="7" width="11.33203125" customWidth="1"/>
    <col min="8" max="8" width="13.6640625" customWidth="1"/>
    <col min="9" max="9" width="15.33203125" customWidth="1"/>
    <col min="10" max="10" width="31.109375" customWidth="1"/>
    <col min="11" max="12" width="10.88671875" customWidth="1"/>
    <col min="13" max="13" width="10.33203125" customWidth="1"/>
    <col min="14" max="14" width="9.6640625" customWidth="1"/>
    <col min="15" max="15" width="12.5546875" customWidth="1"/>
    <col min="16" max="16" width="14" customWidth="1"/>
    <col min="17" max="17" width="14.88671875" customWidth="1"/>
    <col min="18" max="18" width="8.33203125" customWidth="1"/>
    <col min="19" max="19" width="15.88671875" customWidth="1"/>
    <col min="20" max="20" width="30" customWidth="1"/>
  </cols>
  <sheetData>
    <row r="1" spans="1:20" ht="15" x14ac:dyDescent="0.25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</row>
    <row r="2" spans="1:20" ht="15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</row>
    <row r="3" spans="1:20" ht="15" x14ac:dyDescent="0.2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</row>
    <row r="4" spans="1:20" ht="18.600000000000001" thickBot="1" x14ac:dyDescent="0.35">
      <c r="A4" s="10"/>
      <c r="B4" s="75" t="s">
        <v>29</v>
      </c>
      <c r="C4" s="10"/>
      <c r="D4" s="75"/>
      <c r="E4" s="75" t="s">
        <v>23</v>
      </c>
      <c r="F4" s="75" t="s">
        <v>30</v>
      </c>
      <c r="G4" s="75" t="s">
        <v>31</v>
      </c>
      <c r="H4" s="75" t="s">
        <v>32</v>
      </c>
      <c r="I4" s="75" t="s">
        <v>33</v>
      </c>
      <c r="J4" s="75" t="s">
        <v>34</v>
      </c>
      <c r="K4" s="75"/>
      <c r="L4" s="75"/>
      <c r="M4" s="10"/>
      <c r="N4" s="10"/>
      <c r="O4" s="10"/>
      <c r="P4" s="10"/>
      <c r="Q4" s="10"/>
      <c r="R4" s="10"/>
      <c r="S4" s="10"/>
      <c r="T4" s="10"/>
    </row>
    <row r="5" spans="1:20" ht="137.4" customHeight="1" x14ac:dyDescent="0.3">
      <c r="A5" s="10"/>
      <c r="B5" s="88" t="s">
        <v>50</v>
      </c>
      <c r="C5" s="89" t="s">
        <v>38</v>
      </c>
      <c r="D5" s="90" t="s">
        <v>0</v>
      </c>
      <c r="E5" s="90" t="s">
        <v>40</v>
      </c>
      <c r="F5" s="90" t="s">
        <v>41</v>
      </c>
      <c r="G5" s="90" t="s">
        <v>22</v>
      </c>
      <c r="H5" s="90" t="s">
        <v>21</v>
      </c>
      <c r="I5" s="91" t="s">
        <v>13</v>
      </c>
      <c r="J5" s="88" t="s">
        <v>39</v>
      </c>
      <c r="K5" s="90" t="s">
        <v>0</v>
      </c>
      <c r="L5" s="90" t="s">
        <v>40</v>
      </c>
      <c r="M5" s="90" t="s">
        <v>41</v>
      </c>
      <c r="N5" s="90" t="s">
        <v>22</v>
      </c>
      <c r="O5" s="90" t="s">
        <v>21</v>
      </c>
      <c r="P5" s="92" t="s">
        <v>13</v>
      </c>
      <c r="Q5" s="93" t="s">
        <v>13</v>
      </c>
      <c r="R5" s="90" t="s">
        <v>47</v>
      </c>
      <c r="S5" s="94" t="s">
        <v>35</v>
      </c>
      <c r="T5" s="4"/>
    </row>
    <row r="6" spans="1:20" ht="15.75" x14ac:dyDescent="0.25">
      <c r="A6" s="10"/>
      <c r="B6" s="95">
        <v>1</v>
      </c>
      <c r="C6" s="96">
        <v>2</v>
      </c>
      <c r="D6" s="96">
        <v>3</v>
      </c>
      <c r="E6" s="96" t="s">
        <v>19</v>
      </c>
      <c r="F6" s="96">
        <v>4</v>
      </c>
      <c r="G6" s="96">
        <v>5</v>
      </c>
      <c r="H6" s="96">
        <v>6</v>
      </c>
      <c r="I6" s="97">
        <v>7</v>
      </c>
      <c r="J6" s="95">
        <v>8</v>
      </c>
      <c r="K6" s="96">
        <v>9</v>
      </c>
      <c r="L6" s="96" t="s">
        <v>20</v>
      </c>
      <c r="M6" s="96">
        <v>10</v>
      </c>
      <c r="N6" s="96">
        <v>11</v>
      </c>
      <c r="O6" s="96">
        <v>12</v>
      </c>
      <c r="P6" s="98">
        <v>13</v>
      </c>
      <c r="Q6" s="99">
        <v>14</v>
      </c>
      <c r="R6" s="96">
        <v>15</v>
      </c>
      <c r="S6" s="100">
        <v>16</v>
      </c>
      <c r="T6" s="10"/>
    </row>
    <row r="7" spans="1:20" ht="15.6" x14ac:dyDescent="0.3">
      <c r="A7" s="4"/>
      <c r="B7" s="115"/>
      <c r="C7" s="61"/>
      <c r="D7" s="17"/>
      <c r="E7" s="18"/>
      <c r="F7" s="20"/>
      <c r="G7" s="19"/>
      <c r="H7" s="19"/>
      <c r="I7" s="46">
        <f>F7*G7+H7</f>
        <v>0</v>
      </c>
      <c r="J7" s="101"/>
      <c r="K7" s="17"/>
      <c r="L7" s="18"/>
      <c r="M7" s="20"/>
      <c r="N7" s="19"/>
      <c r="O7" s="20"/>
      <c r="P7" s="85">
        <f>M7*N7+O7</f>
        <v>0</v>
      </c>
      <c r="Q7" s="102">
        <f>I7+P7</f>
        <v>0</v>
      </c>
      <c r="R7" s="21">
        <v>0.9</v>
      </c>
      <c r="S7" s="68">
        <f>Q7*R7</f>
        <v>0</v>
      </c>
      <c r="T7" s="4"/>
    </row>
    <row r="8" spans="1:20" ht="15.6" x14ac:dyDescent="0.3">
      <c r="A8" s="10"/>
      <c r="B8" s="115"/>
      <c r="C8" s="58"/>
      <c r="D8" s="22"/>
      <c r="E8" s="23"/>
      <c r="F8" s="25"/>
      <c r="G8" s="24"/>
      <c r="H8" s="19"/>
      <c r="I8" s="46">
        <f t="shared" ref="I8:I10" si="0">F8*G8+H8</f>
        <v>0</v>
      </c>
      <c r="J8" s="63"/>
      <c r="K8" s="22"/>
      <c r="L8" s="23"/>
      <c r="M8" s="25"/>
      <c r="N8" s="24"/>
      <c r="O8" s="25"/>
      <c r="P8" s="85">
        <f t="shared" ref="P8:P10" si="1">M8*N8+O8</f>
        <v>0</v>
      </c>
      <c r="Q8" s="102">
        <f>I8+P8</f>
        <v>0</v>
      </c>
      <c r="R8" s="21">
        <v>0.9</v>
      </c>
      <c r="S8" s="68">
        <f t="shared" ref="S8:S10" si="2">Q8*R8</f>
        <v>0</v>
      </c>
      <c r="T8" s="10"/>
    </row>
    <row r="9" spans="1:20" ht="15.6" x14ac:dyDescent="0.3">
      <c r="A9" s="10"/>
      <c r="B9" s="116"/>
      <c r="C9" s="58"/>
      <c r="D9" s="22"/>
      <c r="E9" s="23"/>
      <c r="F9" s="25"/>
      <c r="G9" s="24"/>
      <c r="H9" s="19"/>
      <c r="I9" s="46">
        <f t="shared" si="0"/>
        <v>0</v>
      </c>
      <c r="J9" s="63"/>
      <c r="K9" s="22"/>
      <c r="L9" s="23"/>
      <c r="M9" s="25"/>
      <c r="N9" s="24"/>
      <c r="O9" s="25"/>
      <c r="P9" s="85">
        <f t="shared" si="1"/>
        <v>0</v>
      </c>
      <c r="Q9" s="102">
        <f>I9+P9</f>
        <v>0</v>
      </c>
      <c r="R9" s="21">
        <v>0.9</v>
      </c>
      <c r="S9" s="68">
        <f t="shared" si="2"/>
        <v>0</v>
      </c>
      <c r="T9" s="10"/>
    </row>
    <row r="10" spans="1:20" ht="16.2" thickBot="1" x14ac:dyDescent="0.35">
      <c r="A10" s="4"/>
      <c r="B10" s="117"/>
      <c r="C10" s="59"/>
      <c r="D10" s="32"/>
      <c r="E10" s="33"/>
      <c r="F10" s="35"/>
      <c r="G10" s="34"/>
      <c r="H10" s="34"/>
      <c r="I10" s="47">
        <f t="shared" si="0"/>
        <v>0</v>
      </c>
      <c r="J10" s="64"/>
      <c r="K10" s="32"/>
      <c r="L10" s="33"/>
      <c r="M10" s="35"/>
      <c r="N10" s="34"/>
      <c r="O10" s="35"/>
      <c r="P10" s="87">
        <f t="shared" si="1"/>
        <v>0</v>
      </c>
      <c r="Q10" s="103">
        <f>I10+P10</f>
        <v>0</v>
      </c>
      <c r="R10" s="78">
        <v>0.9</v>
      </c>
      <c r="S10" s="104">
        <f t="shared" si="2"/>
        <v>0</v>
      </c>
      <c r="T10" s="4"/>
    </row>
    <row r="11" spans="1:20" ht="16.2" thickBot="1" x14ac:dyDescent="0.35">
      <c r="A11" s="10"/>
      <c r="B11" s="1"/>
      <c r="C11" s="118" t="s">
        <v>3</v>
      </c>
      <c r="D11" s="119"/>
      <c r="E11" s="119"/>
      <c r="F11" s="119"/>
      <c r="G11" s="119"/>
      <c r="H11" s="120"/>
      <c r="I11" s="56">
        <f>SUM(I7:I10)</f>
        <v>0</v>
      </c>
      <c r="J11" s="118" t="s">
        <v>3</v>
      </c>
      <c r="K11" s="119"/>
      <c r="L11" s="119"/>
      <c r="M11" s="119"/>
      <c r="N11" s="119"/>
      <c r="O11" s="120"/>
      <c r="P11" s="105">
        <f>SUM(P7:P10)</f>
        <v>0</v>
      </c>
      <c r="Q11" s="80">
        <f>SUM(Q7:Q10)</f>
        <v>0</v>
      </c>
      <c r="R11" s="81"/>
      <c r="S11" s="82">
        <f>SUM(S7:S10)</f>
        <v>0</v>
      </c>
      <c r="T11" s="10"/>
    </row>
    <row r="12" spans="1:20" s="10" customFormat="1" ht="15.75" x14ac:dyDescent="0.25">
      <c r="B12" s="106"/>
      <c r="C12" s="107"/>
      <c r="D12" s="107"/>
      <c r="E12" s="107"/>
      <c r="F12" s="107"/>
      <c r="G12" s="107"/>
      <c r="H12" s="107"/>
      <c r="J12" s="107"/>
      <c r="K12" s="107"/>
      <c r="L12" s="107"/>
      <c r="M12" s="107"/>
      <c r="N12" s="107"/>
      <c r="O12" s="107"/>
      <c r="Q12" s="108"/>
      <c r="R12" s="109"/>
    </row>
    <row r="13" spans="1:20" x14ac:dyDescent="0.3">
      <c r="A13" s="10"/>
      <c r="B13" s="66" t="s">
        <v>45</v>
      </c>
      <c r="C13" s="10"/>
      <c r="D13" s="10"/>
      <c r="E13" s="10"/>
      <c r="F13" s="10"/>
      <c r="G13" s="10"/>
      <c r="H13" s="10"/>
      <c r="I13" s="3"/>
      <c r="J13" s="10"/>
      <c r="K13" s="10"/>
      <c r="L13" s="10"/>
      <c r="M13" s="10"/>
      <c r="N13" s="10"/>
      <c r="O13" s="10"/>
      <c r="P13" s="3"/>
      <c r="Q13" s="2"/>
      <c r="R13" s="10"/>
      <c r="S13" s="10"/>
      <c r="T13" s="10"/>
    </row>
    <row r="14" spans="1:20" ht="17.399999999999999" x14ac:dyDescent="0.3">
      <c r="A14" s="10"/>
      <c r="B14" s="11" t="s">
        <v>51</v>
      </c>
      <c r="C14" s="10"/>
      <c r="D14" s="10"/>
      <c r="E14" s="10"/>
      <c r="F14" s="12"/>
      <c r="G14" s="10"/>
      <c r="H14" s="12"/>
      <c r="I14" s="14"/>
      <c r="J14" s="12"/>
      <c r="K14" s="10"/>
      <c r="L14" s="10"/>
      <c r="M14" s="10"/>
      <c r="N14" s="10"/>
      <c r="O14" s="10"/>
      <c r="P14" s="10"/>
      <c r="Q14" s="10"/>
      <c r="R14" s="10"/>
      <c r="S14" s="10"/>
      <c r="T14" s="10"/>
    </row>
    <row r="15" spans="1:20" s="10" customFormat="1" ht="17.399999999999999" x14ac:dyDescent="0.3">
      <c r="B15" s="11" t="s">
        <v>36</v>
      </c>
      <c r="F15" s="12"/>
      <c r="H15" s="12"/>
      <c r="I15" s="14"/>
      <c r="J15" s="12"/>
    </row>
    <row r="16" spans="1:20" ht="17.399999999999999" x14ac:dyDescent="0.3">
      <c r="A16" s="10"/>
      <c r="B16" s="11" t="s">
        <v>37</v>
      </c>
      <c r="C16" s="13"/>
      <c r="D16" s="10"/>
      <c r="E16" s="10"/>
      <c r="F16" s="12"/>
      <c r="G16" s="10"/>
      <c r="H16" s="12"/>
      <c r="I16" s="14"/>
      <c r="J16" s="12"/>
      <c r="K16" s="10"/>
      <c r="L16" s="10"/>
      <c r="M16" s="10"/>
      <c r="N16" s="10"/>
      <c r="O16" s="10"/>
      <c r="P16" s="10"/>
      <c r="Q16" s="10"/>
      <c r="R16" s="10"/>
      <c r="S16" s="10"/>
      <c r="T16" s="10"/>
    </row>
    <row r="17" spans="1:20" x14ac:dyDescent="0.3">
      <c r="A17" s="10"/>
      <c r="B17" s="11" t="s">
        <v>4</v>
      </c>
      <c r="C17" s="13"/>
      <c r="D17" s="10"/>
      <c r="E17" s="10"/>
      <c r="F17" s="12"/>
      <c r="G17" s="10"/>
      <c r="H17" s="12"/>
      <c r="I17" s="14"/>
      <c r="J17" s="12"/>
      <c r="K17" s="10"/>
      <c r="L17" s="10"/>
      <c r="M17" s="10"/>
      <c r="N17" s="10"/>
      <c r="O17" s="10"/>
      <c r="P17" s="10"/>
      <c r="Q17" s="10"/>
      <c r="R17" s="10"/>
      <c r="S17" s="10"/>
      <c r="T17" s="10"/>
    </row>
    <row r="18" spans="1:20" x14ac:dyDescent="0.3">
      <c r="A18" s="10"/>
      <c r="B18" s="11" t="s">
        <v>5</v>
      </c>
      <c r="C18" s="13"/>
      <c r="D18" s="10"/>
      <c r="E18" s="10"/>
      <c r="F18" s="15" t="s">
        <v>6</v>
      </c>
      <c r="G18" s="10"/>
      <c r="H18" s="15"/>
      <c r="I18" s="14"/>
      <c r="J18" s="12"/>
      <c r="K18" s="10"/>
      <c r="L18" s="10"/>
      <c r="M18" s="10"/>
      <c r="N18" s="10"/>
      <c r="O18" s="10"/>
      <c r="P18" s="10"/>
      <c r="Q18" s="10"/>
      <c r="R18" s="10"/>
      <c r="S18" s="10"/>
      <c r="T18" s="10"/>
    </row>
    <row r="19" spans="1:20" ht="17.399999999999999" x14ac:dyDescent="0.3">
      <c r="A19" s="10"/>
      <c r="B19" s="11" t="s">
        <v>46</v>
      </c>
      <c r="C19" s="10"/>
      <c r="D19" s="10"/>
      <c r="E19" s="10"/>
      <c r="F19" s="12"/>
      <c r="G19" s="10"/>
      <c r="H19" s="12"/>
      <c r="I19" s="14"/>
      <c r="J19" s="12"/>
      <c r="K19" s="10"/>
      <c r="L19" s="10"/>
      <c r="M19" s="10"/>
      <c r="N19" s="10"/>
      <c r="O19" s="10"/>
      <c r="P19" s="10"/>
      <c r="Q19" s="10"/>
      <c r="R19" s="10"/>
      <c r="S19" s="10"/>
      <c r="T19" s="10"/>
    </row>
    <row r="20" spans="1:20" ht="15" x14ac:dyDescent="0.25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</row>
    <row r="21" spans="1:20" ht="15" x14ac:dyDescent="0.25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</row>
    <row r="22" spans="1:20" ht="15" x14ac:dyDescent="0.25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</row>
  </sheetData>
  <mergeCells count="4">
    <mergeCell ref="B7:B8"/>
    <mergeCell ref="B9:B10"/>
    <mergeCell ref="C11:H11"/>
    <mergeCell ref="J11:O11"/>
  </mergeCells>
  <hyperlinks>
    <hyperlink ref="F18" r:id="rId1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T37"/>
  <sheetViews>
    <sheetView tabSelected="1" zoomScale="65" zoomScaleNormal="65" workbookViewId="0">
      <selection activeCell="J6" sqref="J6"/>
    </sheetView>
  </sheetViews>
  <sheetFormatPr defaultRowHeight="14.4" x14ac:dyDescent="0.3"/>
  <cols>
    <col min="1" max="1" width="5.44140625" customWidth="1"/>
    <col min="2" max="2" width="33.109375" customWidth="1"/>
    <col min="3" max="3" width="41" customWidth="1"/>
    <col min="4" max="5" width="10.88671875" customWidth="1"/>
    <col min="6" max="6" width="10.6640625" style="10" customWidth="1"/>
    <col min="7" max="7" width="10.33203125" customWidth="1"/>
    <col min="8" max="8" width="12.5546875" style="10" customWidth="1"/>
    <col min="9" max="9" width="14.44140625" customWidth="1"/>
    <col min="10" max="10" width="33.109375" customWidth="1"/>
    <col min="11" max="11" width="10.88671875" customWidth="1"/>
    <col min="12" max="12" width="12.109375" style="10" customWidth="1"/>
    <col min="13" max="13" width="10.33203125" customWidth="1"/>
    <col min="14" max="14" width="8.6640625" customWidth="1"/>
    <col min="15" max="15" width="9.77734375" style="10" customWidth="1"/>
    <col min="16" max="16" width="17.6640625" customWidth="1"/>
    <col min="17" max="17" width="14.88671875" customWidth="1"/>
    <col min="18" max="18" width="6.33203125" customWidth="1"/>
    <col min="19" max="19" width="15.88671875" customWidth="1"/>
    <col min="20" max="20" width="30" customWidth="1"/>
  </cols>
  <sheetData>
    <row r="2" spans="2:20" ht="27" customHeight="1" thickBot="1" x14ac:dyDescent="0.35">
      <c r="B2" s="83" t="s">
        <v>12</v>
      </c>
      <c r="D2" s="74"/>
      <c r="E2" s="75" t="s">
        <v>23</v>
      </c>
      <c r="F2" s="76" t="s">
        <v>24</v>
      </c>
      <c r="G2" s="75" t="s">
        <v>25</v>
      </c>
      <c r="H2" s="75" t="s">
        <v>28</v>
      </c>
      <c r="I2" s="76" t="s">
        <v>26</v>
      </c>
      <c r="J2" s="75" t="s">
        <v>27</v>
      </c>
      <c r="K2" s="74"/>
      <c r="L2" s="74"/>
    </row>
    <row r="3" spans="2:20" ht="133.94999999999999" customHeight="1" thickBot="1" x14ac:dyDescent="0.35">
      <c r="B3" s="5" t="s">
        <v>49</v>
      </c>
      <c r="C3" s="5" t="s">
        <v>43</v>
      </c>
      <c r="D3" s="6" t="s">
        <v>0</v>
      </c>
      <c r="E3" s="6" t="s">
        <v>44</v>
      </c>
      <c r="F3" s="6" t="s">
        <v>41</v>
      </c>
      <c r="G3" s="7" t="s">
        <v>22</v>
      </c>
      <c r="H3" s="6" t="s">
        <v>21</v>
      </c>
      <c r="I3" s="44" t="s">
        <v>13</v>
      </c>
      <c r="J3" s="5" t="s">
        <v>42</v>
      </c>
      <c r="K3" s="8" t="s">
        <v>0</v>
      </c>
      <c r="L3" s="6" t="s">
        <v>44</v>
      </c>
      <c r="M3" s="6" t="s">
        <v>41</v>
      </c>
      <c r="N3" s="6" t="s">
        <v>22</v>
      </c>
      <c r="O3" s="6" t="s">
        <v>21</v>
      </c>
      <c r="P3" s="44" t="s">
        <v>13</v>
      </c>
      <c r="Q3" s="50" t="s">
        <v>48</v>
      </c>
      <c r="R3" s="6" t="s">
        <v>47</v>
      </c>
      <c r="S3" s="9" t="s">
        <v>8</v>
      </c>
      <c r="T3" s="4"/>
    </row>
    <row r="4" spans="2:20" ht="16.5" thickBot="1" x14ac:dyDescent="0.3">
      <c r="B4" s="16">
        <v>1</v>
      </c>
      <c r="C4" s="16">
        <v>2</v>
      </c>
      <c r="D4" s="71">
        <v>3</v>
      </c>
      <c r="E4" s="71" t="s">
        <v>19</v>
      </c>
      <c r="F4" s="71">
        <v>4</v>
      </c>
      <c r="G4" s="71">
        <v>5</v>
      </c>
      <c r="H4" s="71">
        <v>6</v>
      </c>
      <c r="I4" s="72">
        <v>7</v>
      </c>
      <c r="J4" s="16">
        <v>8</v>
      </c>
      <c r="K4" s="71">
        <v>9</v>
      </c>
      <c r="L4" s="71" t="s">
        <v>20</v>
      </c>
      <c r="M4" s="71">
        <v>10</v>
      </c>
      <c r="N4" s="71">
        <v>11</v>
      </c>
      <c r="O4" s="71">
        <v>12</v>
      </c>
      <c r="P4" s="72">
        <v>13</v>
      </c>
      <c r="Q4" s="51">
        <v>14</v>
      </c>
      <c r="R4" s="16">
        <v>15</v>
      </c>
      <c r="S4" s="73">
        <v>16</v>
      </c>
    </row>
    <row r="5" spans="2:20" s="4" customFormat="1" ht="70.2" customHeight="1" x14ac:dyDescent="0.3">
      <c r="B5" s="121" t="s">
        <v>7</v>
      </c>
      <c r="C5" s="57" t="s">
        <v>10</v>
      </c>
      <c r="D5" s="26" t="s">
        <v>2</v>
      </c>
      <c r="E5" s="27">
        <v>43227</v>
      </c>
      <c r="F5" s="29">
        <v>74.825400000000002</v>
      </c>
      <c r="G5" s="28">
        <v>2500</v>
      </c>
      <c r="H5" s="36">
        <v>0</v>
      </c>
      <c r="I5" s="84">
        <f>F5*G5+H5</f>
        <v>187063.5</v>
      </c>
      <c r="J5" s="62"/>
      <c r="K5" s="26" t="s">
        <v>1</v>
      </c>
      <c r="L5" s="27"/>
      <c r="M5" s="29">
        <v>0</v>
      </c>
      <c r="N5" s="28"/>
      <c r="O5" s="29"/>
      <c r="P5" s="45">
        <f>M5*N5+O5</f>
        <v>0</v>
      </c>
      <c r="Q5" s="52">
        <f>I5+P5</f>
        <v>187063.5</v>
      </c>
      <c r="R5" s="30">
        <v>0.9</v>
      </c>
      <c r="S5" s="67">
        <f>Q5*R5</f>
        <v>168357.15</v>
      </c>
    </row>
    <row r="6" spans="2:20" ht="50.4" customHeight="1" x14ac:dyDescent="0.3">
      <c r="B6" s="122"/>
      <c r="C6" s="58" t="s">
        <v>14</v>
      </c>
      <c r="D6" s="22" t="s">
        <v>2</v>
      </c>
      <c r="E6" s="23">
        <v>43227</v>
      </c>
      <c r="F6" s="25">
        <v>74.825400000000002</v>
      </c>
      <c r="G6" s="24">
        <v>2500</v>
      </c>
      <c r="H6" s="19">
        <v>0</v>
      </c>
      <c r="I6" s="85">
        <f t="shared" ref="I6:I11" si="0">F6*G6+H6</f>
        <v>187063.5</v>
      </c>
      <c r="J6" s="63"/>
      <c r="K6" s="22" t="s">
        <v>2</v>
      </c>
      <c r="L6" s="23"/>
      <c r="M6" s="25">
        <v>0</v>
      </c>
      <c r="N6" s="24"/>
      <c r="O6" s="25"/>
      <c r="P6" s="46">
        <f t="shared" ref="P6:P8" si="1">M6*N6+O6</f>
        <v>0</v>
      </c>
      <c r="Q6" s="53">
        <f>I6+P6</f>
        <v>187063.5</v>
      </c>
      <c r="R6" s="21">
        <v>0.9</v>
      </c>
      <c r="S6" s="68">
        <f t="shared" ref="S6:S11" si="2">Q6*R6</f>
        <v>168357.15</v>
      </c>
    </row>
    <row r="7" spans="2:20" ht="63" customHeight="1" x14ac:dyDescent="0.3">
      <c r="B7" s="122"/>
      <c r="C7" s="58" t="s">
        <v>15</v>
      </c>
      <c r="D7" s="22" t="s">
        <v>1</v>
      </c>
      <c r="E7" s="23"/>
      <c r="F7" s="25">
        <v>0</v>
      </c>
      <c r="G7" s="24">
        <v>0</v>
      </c>
      <c r="H7" s="19">
        <v>350000</v>
      </c>
      <c r="I7" s="86">
        <f t="shared" si="0"/>
        <v>350000</v>
      </c>
      <c r="J7" s="63"/>
      <c r="K7" s="22" t="s">
        <v>1</v>
      </c>
      <c r="L7" s="23"/>
      <c r="M7" s="25">
        <v>0</v>
      </c>
      <c r="N7" s="24"/>
      <c r="O7" s="25"/>
      <c r="P7" s="46">
        <f t="shared" si="1"/>
        <v>0</v>
      </c>
      <c r="Q7" s="53">
        <f>I7+P7</f>
        <v>350000</v>
      </c>
      <c r="R7" s="21">
        <v>0.9</v>
      </c>
      <c r="S7" s="68">
        <f t="shared" si="2"/>
        <v>315000</v>
      </c>
    </row>
    <row r="8" spans="2:20" s="4" customFormat="1" ht="53.4" customHeight="1" thickBot="1" x14ac:dyDescent="0.35">
      <c r="B8" s="123"/>
      <c r="C8" s="59" t="s">
        <v>11</v>
      </c>
      <c r="D8" s="32" t="s">
        <v>1</v>
      </c>
      <c r="E8" s="33"/>
      <c r="F8" s="35">
        <v>0</v>
      </c>
      <c r="G8" s="34">
        <v>0</v>
      </c>
      <c r="H8" s="38">
        <v>350000</v>
      </c>
      <c r="I8" s="87">
        <f t="shared" si="0"/>
        <v>350000</v>
      </c>
      <c r="J8" s="64"/>
      <c r="K8" s="32" t="s">
        <v>1</v>
      </c>
      <c r="L8" s="33"/>
      <c r="M8" s="35">
        <v>0</v>
      </c>
      <c r="N8" s="34"/>
      <c r="O8" s="35"/>
      <c r="P8" s="47">
        <f t="shared" si="1"/>
        <v>0</v>
      </c>
      <c r="Q8" s="54">
        <f>I8+P8</f>
        <v>350000</v>
      </c>
      <c r="R8" s="31">
        <v>0.9</v>
      </c>
      <c r="S8" s="69">
        <f t="shared" si="2"/>
        <v>315000</v>
      </c>
    </row>
    <row r="9" spans="2:20" s="4" customFormat="1" ht="73.8" customHeight="1" x14ac:dyDescent="0.3">
      <c r="B9" s="124" t="s">
        <v>9</v>
      </c>
      <c r="C9" s="60" t="s">
        <v>16</v>
      </c>
      <c r="D9" s="39" t="s">
        <v>2</v>
      </c>
      <c r="E9" s="40">
        <v>43227</v>
      </c>
      <c r="F9" s="41">
        <v>74.825400000000002</v>
      </c>
      <c r="G9" s="37">
        <v>2500</v>
      </c>
      <c r="H9" s="42">
        <v>0</v>
      </c>
      <c r="I9" s="48">
        <f t="shared" si="0"/>
        <v>187063.5</v>
      </c>
      <c r="J9" s="65"/>
      <c r="K9" s="39" t="s">
        <v>1</v>
      </c>
      <c r="L9" s="40"/>
      <c r="M9" s="41">
        <v>0</v>
      </c>
      <c r="N9" s="37"/>
      <c r="O9" s="41"/>
      <c r="P9" s="48">
        <f>M9*N9+O9</f>
        <v>0</v>
      </c>
      <c r="Q9" s="55">
        <f>I9+P9</f>
        <v>187063.5</v>
      </c>
      <c r="R9" s="43">
        <v>0.9</v>
      </c>
      <c r="S9" s="70">
        <f t="shared" si="2"/>
        <v>168357.15</v>
      </c>
    </row>
    <row r="10" spans="2:20" s="4" customFormat="1" ht="53.4" customHeight="1" x14ac:dyDescent="0.3">
      <c r="B10" s="115"/>
      <c r="C10" s="61" t="s">
        <v>17</v>
      </c>
      <c r="D10" s="17" t="s">
        <v>2</v>
      </c>
      <c r="E10" s="18">
        <v>43227</v>
      </c>
      <c r="F10" s="20">
        <v>74.825400000000002</v>
      </c>
      <c r="G10" s="19">
        <v>2500</v>
      </c>
      <c r="H10" s="19">
        <v>0</v>
      </c>
      <c r="I10" s="46">
        <f t="shared" si="0"/>
        <v>187063.5</v>
      </c>
      <c r="J10" s="63"/>
      <c r="K10" s="17" t="s">
        <v>2</v>
      </c>
      <c r="L10" s="18"/>
      <c r="M10" s="20">
        <v>0</v>
      </c>
      <c r="N10" s="19"/>
      <c r="O10" s="20"/>
      <c r="P10" s="48">
        <f t="shared" ref="P10:P11" si="3">M10*N10+O10</f>
        <v>0</v>
      </c>
      <c r="Q10" s="55">
        <f t="shared" ref="Q10:Q11" si="4">I10+P10</f>
        <v>187063.5</v>
      </c>
      <c r="R10" s="21">
        <v>0.9</v>
      </c>
      <c r="S10" s="70">
        <f t="shared" si="2"/>
        <v>168357.15</v>
      </c>
    </row>
    <row r="11" spans="2:20" s="4" customFormat="1" ht="65.400000000000006" customHeight="1" thickBot="1" x14ac:dyDescent="0.35">
      <c r="B11" s="125"/>
      <c r="C11" s="59" t="s">
        <v>18</v>
      </c>
      <c r="D11" s="32" t="s">
        <v>1</v>
      </c>
      <c r="E11" s="33"/>
      <c r="F11" s="35">
        <v>0</v>
      </c>
      <c r="G11" s="34">
        <v>0</v>
      </c>
      <c r="H11" s="38">
        <v>350000</v>
      </c>
      <c r="I11" s="47">
        <f t="shared" si="0"/>
        <v>350000</v>
      </c>
      <c r="J11" s="49"/>
      <c r="K11" s="32" t="s">
        <v>1</v>
      </c>
      <c r="L11" s="33"/>
      <c r="M11" s="35">
        <v>0</v>
      </c>
      <c r="N11" s="34"/>
      <c r="O11" s="35"/>
      <c r="P11" s="48">
        <f t="shared" si="3"/>
        <v>0</v>
      </c>
      <c r="Q11" s="77">
        <f t="shared" si="4"/>
        <v>350000</v>
      </c>
      <c r="R11" s="78">
        <v>0.9</v>
      </c>
      <c r="S11" s="79">
        <f t="shared" si="2"/>
        <v>315000</v>
      </c>
    </row>
    <row r="12" spans="2:20" ht="16.2" thickBot="1" x14ac:dyDescent="0.35">
      <c r="B12" s="1"/>
      <c r="C12" s="126" t="s">
        <v>3</v>
      </c>
      <c r="D12" s="127"/>
      <c r="E12" s="127"/>
      <c r="F12" s="127"/>
      <c r="G12" s="127"/>
      <c r="H12" s="128"/>
      <c r="I12" s="110">
        <f>SUM(I5:I11)</f>
        <v>1798254</v>
      </c>
      <c r="J12" s="126" t="s">
        <v>3</v>
      </c>
      <c r="K12" s="127"/>
      <c r="L12" s="127"/>
      <c r="M12" s="127"/>
      <c r="N12" s="127"/>
      <c r="O12" s="127"/>
      <c r="P12" s="111">
        <f>SUM(P5:P11)</f>
        <v>0</v>
      </c>
      <c r="Q12" s="112">
        <f>SUM(Q5:Q11)</f>
        <v>1798254</v>
      </c>
      <c r="R12" s="113"/>
      <c r="S12" s="114">
        <f>SUM(S5:S11)</f>
        <v>1618428.5999999999</v>
      </c>
    </row>
    <row r="13" spans="2:20" s="10" customFormat="1" ht="15.75" x14ac:dyDescent="0.25">
      <c r="B13" s="106"/>
      <c r="C13" s="107"/>
      <c r="D13" s="107"/>
      <c r="E13" s="107"/>
      <c r="F13" s="107"/>
      <c r="G13" s="107"/>
      <c r="H13" s="107"/>
      <c r="J13" s="107"/>
      <c r="K13" s="107"/>
      <c r="L13" s="107"/>
      <c r="M13" s="107"/>
      <c r="N13" s="107"/>
      <c r="O13" s="107"/>
      <c r="Q13" s="108"/>
      <c r="R13" s="109"/>
    </row>
    <row r="14" spans="2:20" ht="19.95" customHeight="1" x14ac:dyDescent="0.3">
      <c r="B14" s="66" t="s">
        <v>45</v>
      </c>
      <c r="I14" s="3"/>
      <c r="P14" s="3"/>
      <c r="Q14" s="2"/>
    </row>
    <row r="15" spans="2:20" ht="17.399999999999999" x14ac:dyDescent="0.3">
      <c r="B15" s="11" t="s">
        <v>51</v>
      </c>
      <c r="C15" s="10"/>
      <c r="D15" s="10"/>
      <c r="E15" s="10"/>
      <c r="F15" s="12"/>
      <c r="G15" s="10"/>
      <c r="H15" s="12"/>
      <c r="I15" s="14"/>
      <c r="J15" s="12"/>
      <c r="K15" s="10"/>
    </row>
    <row r="16" spans="2:20" ht="17.399999999999999" x14ac:dyDescent="0.3">
      <c r="B16" s="11" t="s">
        <v>36</v>
      </c>
      <c r="C16" s="13"/>
      <c r="D16" s="10"/>
      <c r="E16" s="10"/>
      <c r="F16" s="12"/>
      <c r="G16" s="10"/>
      <c r="H16" s="12"/>
      <c r="I16" s="14"/>
      <c r="J16" s="12"/>
      <c r="K16" s="10"/>
    </row>
    <row r="17" spans="2:11" ht="17.399999999999999" x14ac:dyDescent="0.3">
      <c r="B17" s="11" t="s">
        <v>37</v>
      </c>
      <c r="C17" s="13"/>
      <c r="D17" s="10"/>
      <c r="E17" s="10"/>
      <c r="F17" s="12"/>
      <c r="G17" s="10"/>
      <c r="H17" s="12"/>
      <c r="I17" s="14"/>
      <c r="J17" s="12"/>
      <c r="K17" s="10"/>
    </row>
    <row r="18" spans="2:11" x14ac:dyDescent="0.3">
      <c r="B18" s="11" t="s">
        <v>4</v>
      </c>
      <c r="C18" s="13"/>
      <c r="D18" s="10"/>
      <c r="E18" s="10"/>
      <c r="F18" s="15" t="s">
        <v>6</v>
      </c>
      <c r="G18" s="10"/>
      <c r="H18" s="15"/>
      <c r="I18" s="14"/>
      <c r="J18" s="12"/>
      <c r="K18" s="10"/>
    </row>
    <row r="19" spans="2:11" x14ac:dyDescent="0.3">
      <c r="B19" s="11" t="s">
        <v>5</v>
      </c>
      <c r="C19" s="10"/>
      <c r="D19" s="10"/>
      <c r="E19" s="10"/>
      <c r="F19" s="12"/>
      <c r="G19" s="10"/>
      <c r="H19" s="12"/>
      <c r="I19" s="14"/>
      <c r="J19" s="12"/>
      <c r="K19" s="10"/>
    </row>
    <row r="20" spans="2:11" ht="17.399999999999999" x14ac:dyDescent="0.3">
      <c r="B20" s="11" t="s">
        <v>46</v>
      </c>
    </row>
    <row r="37" spans="7:14" x14ac:dyDescent="0.3">
      <c r="G37" s="2"/>
      <c r="N37" s="2"/>
    </row>
  </sheetData>
  <mergeCells count="4">
    <mergeCell ref="B5:B8"/>
    <mergeCell ref="B9:B11"/>
    <mergeCell ref="C12:H12"/>
    <mergeCell ref="J12:O12"/>
  </mergeCells>
  <hyperlinks>
    <hyperlink ref="F18" r:id="rId1"/>
  </hyperlinks>
  <pageMargins left="0.98425196850393704" right="0.98425196850393704" top="0.98425196850393704" bottom="0.98425196850393704" header="0.51181102362204722" footer="0.51181102362204722"/>
  <pageSetup paperSize="9" scale="40"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ФОРМА</vt:lpstr>
      <vt:lpstr>ПРИМЕР ЗАПОЛНЕНИЯ</vt:lpstr>
      <vt:lpstr>Лист3</vt:lpstr>
      <vt:lpstr>'ПРИМЕР ЗАПОЛНЕНИЯ'!Область_печати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Шрайбер Андрей Викторович</dc:creator>
  <cp:lastModifiedBy>Садовская Татьяна Евгеньевна</cp:lastModifiedBy>
  <cp:lastPrinted>2018-05-11T06:10:33Z</cp:lastPrinted>
  <dcterms:created xsi:type="dcterms:W3CDTF">2017-07-04T07:41:06Z</dcterms:created>
  <dcterms:modified xsi:type="dcterms:W3CDTF">2018-09-11T09:45:04Z</dcterms:modified>
</cp:coreProperties>
</file>